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uliah\ADSPA\ADSPA Rahmat Wahyudi 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L41" i="1"/>
  <c r="M41" i="1"/>
  <c r="N41" i="1"/>
  <c r="I41" i="1"/>
  <c r="J41" i="1"/>
  <c r="K41" i="1"/>
  <c r="F41" i="1"/>
  <c r="G41" i="1"/>
  <c r="H41" i="1"/>
  <c r="D41" i="1"/>
  <c r="E41" i="1"/>
  <c r="C41" i="1"/>
  <c r="F28" i="1" l="1"/>
  <c r="D28" i="1"/>
  <c r="C28" i="1"/>
  <c r="E27" i="1"/>
  <c r="E28" i="1" s="1"/>
  <c r="F27" i="1"/>
  <c r="D27" i="1"/>
  <c r="C27" i="1"/>
</calcChain>
</file>

<file path=xl/sharedStrings.xml><?xml version="1.0" encoding="utf-8"?>
<sst xmlns="http://schemas.openxmlformats.org/spreadsheetml/2006/main" count="81" uniqueCount="46">
  <si>
    <t>Intensitas Cahaya</t>
  </si>
  <si>
    <t>Intensitas Cahaya (luks)</t>
  </si>
  <si>
    <t>Kepadatan Sel</t>
  </si>
  <si>
    <t>0 - 2500000</t>
  </si>
  <si>
    <t>2500000 - 5500000</t>
  </si>
  <si>
    <t>low</t>
  </si>
  <si>
    <t>hight</t>
  </si>
  <si>
    <t>Kadar Lipid</t>
  </si>
  <si>
    <t>0 - 30000</t>
  </si>
  <si>
    <t>30000 - 40000</t>
  </si>
  <si>
    <t>high</t>
  </si>
  <si>
    <t>Total</t>
  </si>
  <si>
    <t>Support</t>
  </si>
  <si>
    <t>Kombinasi Item set</t>
  </si>
  <si>
    <t>Kombinasi kepadatan sel dan kadar lipid</t>
  </si>
  <si>
    <t>low-low</t>
  </si>
  <si>
    <t>low-high</t>
  </si>
  <si>
    <t>high-low</t>
  </si>
  <si>
    <t>high-high</t>
  </si>
  <si>
    <t>Conjunct</t>
  </si>
  <si>
    <t>Disjunct</t>
  </si>
  <si>
    <t>Kombinasi 2 item set</t>
  </si>
  <si>
    <t>conj</t>
  </si>
  <si>
    <t>disjunct</t>
  </si>
  <si>
    <t>bond</t>
  </si>
  <si>
    <t>support</t>
  </si>
  <si>
    <t>lift</t>
  </si>
  <si>
    <t>confidence</t>
  </si>
  <si>
    <r>
      <t xml:space="preserve">if kepadatan sel </t>
    </r>
    <r>
      <rPr>
        <b/>
        <sz val="11"/>
        <color theme="1"/>
        <rFont val="Calibri"/>
        <family val="2"/>
        <scheme val="minor"/>
      </rPr>
      <t>low</t>
    </r>
    <r>
      <rPr>
        <sz val="11"/>
        <color theme="1"/>
        <rFont val="Calibri"/>
        <family val="2"/>
        <charset val="1"/>
        <scheme val="minor"/>
      </rPr>
      <t xml:space="preserve"> then kadar lipid is </t>
    </r>
    <r>
      <rPr>
        <b/>
        <sz val="11"/>
        <color theme="1"/>
        <rFont val="Calibri"/>
        <family val="2"/>
        <scheme val="minor"/>
      </rPr>
      <t>low</t>
    </r>
  </si>
  <si>
    <r>
      <t>if kepadatan sel</t>
    </r>
    <r>
      <rPr>
        <b/>
        <sz val="11"/>
        <color theme="1"/>
        <rFont val="Calibri"/>
        <family val="2"/>
        <scheme val="minor"/>
      </rPr>
      <t xml:space="preserve"> low</t>
    </r>
    <r>
      <rPr>
        <sz val="11"/>
        <color theme="1"/>
        <rFont val="Calibri"/>
        <family val="2"/>
        <charset val="1"/>
        <scheme val="minor"/>
      </rPr>
      <t xml:space="preserve"> then kadar lipid </t>
    </r>
    <r>
      <rPr>
        <b/>
        <sz val="11"/>
        <color theme="1"/>
        <rFont val="Calibri"/>
        <family val="2"/>
        <scheme val="minor"/>
      </rPr>
      <t>hight</t>
    </r>
  </si>
  <si>
    <r>
      <t xml:space="preserve">if kepadatan sel </t>
    </r>
    <r>
      <rPr>
        <b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charset val="1"/>
        <scheme val="minor"/>
      </rPr>
      <t xml:space="preserve"> then kadar lipid</t>
    </r>
    <r>
      <rPr>
        <b/>
        <sz val="11"/>
        <color theme="1"/>
        <rFont val="Calibri"/>
        <family val="2"/>
        <scheme val="minor"/>
      </rPr>
      <t xml:space="preserve"> low</t>
    </r>
  </si>
  <si>
    <r>
      <t xml:space="preserve">if kepadatan sel </t>
    </r>
    <r>
      <rPr>
        <b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charset val="1"/>
        <scheme val="minor"/>
      </rPr>
      <t xml:space="preserve"> then kadar lipid</t>
    </r>
    <r>
      <rPr>
        <b/>
        <sz val="11"/>
        <color theme="1"/>
        <rFont val="Calibri"/>
        <family val="2"/>
        <scheme val="minor"/>
      </rPr>
      <t xml:space="preserve"> high</t>
    </r>
  </si>
  <si>
    <t>Light Intensity (luks)</t>
  </si>
  <si>
    <t>Cell density (sel/ml)</t>
  </si>
  <si>
    <t>Lipid Content (%)</t>
  </si>
  <si>
    <t>dense</t>
  </si>
  <si>
    <t>distant</t>
  </si>
  <si>
    <t>dim</t>
  </si>
  <si>
    <t>bright</t>
  </si>
  <si>
    <t>1000 - 2500</t>
  </si>
  <si>
    <t>2500 - 5000</t>
  </si>
  <si>
    <t>if</t>
  </si>
  <si>
    <t>then</t>
  </si>
  <si>
    <t>dense, dim</t>
  </si>
  <si>
    <t>dense, low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</si>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</sst>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/>
    <xf numFmtId="0" fontId="1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/>
    <xf numFmtId="0" fontId="2" fillId="6" borderId="1" xfId="0" applyFont="1" applyFill="1" applyBorder="1"/>
    <xf numFmtId="0" fontId="1" fillId="7" borderId="0" xfId="0" applyFont="1" applyFill="1"/>
    <xf numFmtId="0" fontId="0" fillId="9" borderId="0" xfId="0" applyFill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7" borderId="0" xfId="0" applyFont="1" applyFill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7"/>
  <sheetViews>
    <sheetView tabSelected="1" topLeftCell="A4" workbookViewId="0">
      <selection activeCell="B15" sqref="B15:G17"/>
    </sheetView>
  </sheetViews>
  <sheetFormatPr defaultRowHeight="15" x14ac:dyDescent="0.25"/>
  <cols>
    <col min="2" max="2" width="15.7109375" customWidth="1"/>
    <col min="3" max="3" width="19.42578125" customWidth="1"/>
    <col min="4" max="4" width="15.85546875" customWidth="1"/>
    <col min="5" max="5" width="13.5703125" customWidth="1"/>
    <col min="7" max="7" width="11.28515625" customWidth="1"/>
    <col min="8" max="8" width="24.140625" customWidth="1"/>
    <col min="9" max="9" width="18.28515625" customWidth="1"/>
    <col min="10" max="10" width="15.28515625" customWidth="1"/>
    <col min="11" max="11" width="11.85546875" customWidth="1"/>
  </cols>
  <sheetData>
    <row r="4" spans="1:10" x14ac:dyDescent="0.25">
      <c r="A4" s="2" t="s">
        <v>45</v>
      </c>
      <c r="B4" s="2" t="s">
        <v>32</v>
      </c>
      <c r="C4" s="2" t="s">
        <v>33</v>
      </c>
      <c r="D4" s="2" t="s">
        <v>34</v>
      </c>
      <c r="H4" s="4" t="s">
        <v>1</v>
      </c>
      <c r="I4" s="5" t="s">
        <v>2</v>
      </c>
      <c r="J4" s="6" t="s">
        <v>7</v>
      </c>
    </row>
    <row r="5" spans="1:10" x14ac:dyDescent="0.25">
      <c r="A5" s="2">
        <v>1</v>
      </c>
      <c r="B5" s="2">
        <v>1000</v>
      </c>
      <c r="C5" s="2">
        <v>1965909</v>
      </c>
      <c r="D5" s="2">
        <v>1141</v>
      </c>
      <c r="H5" s="1">
        <v>1000</v>
      </c>
      <c r="I5" s="1" t="s">
        <v>5</v>
      </c>
      <c r="J5" s="1" t="s">
        <v>5</v>
      </c>
    </row>
    <row r="6" spans="1:10" x14ac:dyDescent="0.25">
      <c r="A6" s="2">
        <v>2</v>
      </c>
      <c r="B6" s="2">
        <v>2000</v>
      </c>
      <c r="C6" s="2">
        <v>4382576</v>
      </c>
      <c r="D6" s="2">
        <v>25778</v>
      </c>
      <c r="H6" s="1">
        <v>2000</v>
      </c>
      <c r="I6" s="1" t="s">
        <v>10</v>
      </c>
      <c r="J6" s="1" t="s">
        <v>5</v>
      </c>
    </row>
    <row r="7" spans="1:10" x14ac:dyDescent="0.25">
      <c r="A7" s="2">
        <v>3</v>
      </c>
      <c r="B7" s="2">
        <v>3000</v>
      </c>
      <c r="C7" s="2">
        <v>4844697</v>
      </c>
      <c r="D7" s="2">
        <v>29796</v>
      </c>
      <c r="H7" s="1">
        <v>3000</v>
      </c>
      <c r="I7" s="1" t="s">
        <v>10</v>
      </c>
      <c r="J7" s="1" t="s">
        <v>10</v>
      </c>
    </row>
    <row r="8" spans="1:10" x14ac:dyDescent="0.25">
      <c r="A8" s="2">
        <v>4</v>
      </c>
      <c r="B8" s="2">
        <v>4000</v>
      </c>
      <c r="C8" s="2">
        <v>5117424</v>
      </c>
      <c r="D8" s="2">
        <v>34235</v>
      </c>
      <c r="H8" s="1">
        <v>4000</v>
      </c>
      <c r="I8" s="1" t="s">
        <v>10</v>
      </c>
      <c r="J8" s="1" t="s">
        <v>10</v>
      </c>
    </row>
    <row r="9" spans="1:10" x14ac:dyDescent="0.25">
      <c r="A9" s="2">
        <v>5</v>
      </c>
      <c r="B9" s="2">
        <v>5000</v>
      </c>
      <c r="C9" s="2">
        <v>5375000</v>
      </c>
      <c r="D9" s="2">
        <v>35077</v>
      </c>
      <c r="H9" s="1">
        <v>5000</v>
      </c>
      <c r="I9" s="1" t="s">
        <v>10</v>
      </c>
      <c r="J9" s="1" t="s">
        <v>10</v>
      </c>
    </row>
    <row r="15" spans="1:10" x14ac:dyDescent="0.25">
      <c r="B15" s="17" t="s">
        <v>33</v>
      </c>
      <c r="C15" s="17"/>
      <c r="D15" s="18" t="s">
        <v>34</v>
      </c>
      <c r="E15" s="18"/>
      <c r="F15" s="25" t="s">
        <v>32</v>
      </c>
      <c r="G15" s="25"/>
    </row>
    <row r="16" spans="1:10" x14ac:dyDescent="0.25">
      <c r="B16" s="3" t="s">
        <v>36</v>
      </c>
      <c r="C16" s="1" t="s">
        <v>3</v>
      </c>
      <c r="D16" s="1" t="s">
        <v>5</v>
      </c>
      <c r="E16" s="1" t="s">
        <v>8</v>
      </c>
      <c r="F16" s="8" t="s">
        <v>37</v>
      </c>
      <c r="G16" s="8" t="s">
        <v>39</v>
      </c>
    </row>
    <row r="17" spans="1:7" x14ac:dyDescent="0.25">
      <c r="B17" s="3" t="s">
        <v>35</v>
      </c>
      <c r="C17" s="1" t="s">
        <v>4</v>
      </c>
      <c r="D17" s="1" t="s">
        <v>6</v>
      </c>
      <c r="E17" s="1" t="s">
        <v>9</v>
      </c>
      <c r="F17" s="8" t="s">
        <v>38</v>
      </c>
      <c r="G17" s="8" t="s">
        <v>40</v>
      </c>
    </row>
    <row r="20" spans="1:7" x14ac:dyDescent="0.25">
      <c r="A20" s="21" t="s">
        <v>0</v>
      </c>
      <c r="B20" s="22"/>
      <c r="C20" s="19" t="s">
        <v>2</v>
      </c>
      <c r="D20" s="19"/>
      <c r="E20" s="20" t="s">
        <v>7</v>
      </c>
      <c r="F20" s="20"/>
    </row>
    <row r="21" spans="1:7" x14ac:dyDescent="0.25">
      <c r="A21" t="s">
        <v>37</v>
      </c>
      <c r="B21" s="7" t="s">
        <v>38</v>
      </c>
      <c r="C21" s="3" t="s">
        <v>36</v>
      </c>
      <c r="D21" s="3" t="s">
        <v>35</v>
      </c>
      <c r="E21" s="3" t="s">
        <v>5</v>
      </c>
      <c r="F21" s="3" t="s">
        <v>10</v>
      </c>
    </row>
    <row r="22" spans="1:7" x14ac:dyDescent="0.25">
      <c r="A22">
        <v>1</v>
      </c>
      <c r="B22" s="1">
        <v>0</v>
      </c>
      <c r="C22" s="1">
        <v>1</v>
      </c>
      <c r="D22" s="1">
        <v>0</v>
      </c>
      <c r="E22" s="1">
        <v>1</v>
      </c>
      <c r="F22" s="1">
        <v>0</v>
      </c>
    </row>
    <row r="23" spans="1:7" x14ac:dyDescent="0.25">
      <c r="A23">
        <v>1</v>
      </c>
      <c r="B23" s="1">
        <v>0</v>
      </c>
      <c r="C23" s="1">
        <v>0</v>
      </c>
      <c r="D23" s="1">
        <v>1</v>
      </c>
      <c r="E23" s="1">
        <v>1</v>
      </c>
      <c r="F23" s="1">
        <v>0</v>
      </c>
    </row>
    <row r="24" spans="1:7" x14ac:dyDescent="0.25">
      <c r="A24">
        <v>0</v>
      </c>
      <c r="B24" s="1">
        <v>1</v>
      </c>
      <c r="C24" s="1">
        <v>0</v>
      </c>
      <c r="D24" s="1">
        <v>1</v>
      </c>
      <c r="E24" s="1">
        <v>0</v>
      </c>
      <c r="F24" s="1">
        <v>1</v>
      </c>
    </row>
    <row r="25" spans="1:7" x14ac:dyDescent="0.25">
      <c r="A25">
        <v>0</v>
      </c>
      <c r="B25" s="1">
        <v>1</v>
      </c>
      <c r="C25" s="1">
        <v>0</v>
      </c>
      <c r="D25" s="1">
        <v>1</v>
      </c>
      <c r="E25" s="1">
        <v>0</v>
      </c>
      <c r="F25" s="1">
        <v>1</v>
      </c>
    </row>
    <row r="26" spans="1:7" x14ac:dyDescent="0.25">
      <c r="A26">
        <v>0</v>
      </c>
      <c r="B26" s="1">
        <v>1</v>
      </c>
      <c r="C26" s="1">
        <v>0</v>
      </c>
      <c r="D26" s="1">
        <v>1</v>
      </c>
      <c r="E26" s="1">
        <v>0</v>
      </c>
      <c r="F26" s="1">
        <v>1</v>
      </c>
    </row>
    <row r="27" spans="1:7" x14ac:dyDescent="0.25">
      <c r="B27" s="3" t="s">
        <v>11</v>
      </c>
      <c r="C27" s="2">
        <f>SUM(C22:C26)</f>
        <v>1</v>
      </c>
      <c r="D27" s="2">
        <f>SUM(D22:D26)</f>
        <v>4</v>
      </c>
      <c r="E27" s="2">
        <f>SUM(E22:E26)</f>
        <v>2</v>
      </c>
      <c r="F27" s="2">
        <f>SUM(F22:F26)</f>
        <v>3</v>
      </c>
    </row>
    <row r="28" spans="1:7" x14ac:dyDescent="0.25">
      <c r="B28" s="3" t="s">
        <v>12</v>
      </c>
      <c r="C28" s="2">
        <f>C27/5*100</f>
        <v>20</v>
      </c>
      <c r="D28" s="2">
        <f>D27/5*100</f>
        <v>80</v>
      </c>
      <c r="E28" s="2">
        <f>E27/5*100</f>
        <v>40</v>
      </c>
      <c r="F28" s="2">
        <f>F27/5*100</f>
        <v>60</v>
      </c>
    </row>
    <row r="32" spans="1:7" x14ac:dyDescent="0.25">
      <c r="B32" t="s">
        <v>13</v>
      </c>
    </row>
    <row r="33" spans="2:14" x14ac:dyDescent="0.25">
      <c r="B33" t="s">
        <v>14</v>
      </c>
    </row>
    <row r="35" spans="2:14" x14ac:dyDescent="0.25">
      <c r="B35" s="11" t="s">
        <v>0</v>
      </c>
      <c r="C35" s="12" t="s">
        <v>15</v>
      </c>
      <c r="D35" s="13" t="s">
        <v>5</v>
      </c>
      <c r="E35" s="13" t="s">
        <v>5</v>
      </c>
      <c r="F35" s="14" t="s">
        <v>16</v>
      </c>
      <c r="G35" s="13" t="s">
        <v>5</v>
      </c>
      <c r="H35" s="13" t="s">
        <v>10</v>
      </c>
      <c r="I35" s="14" t="s">
        <v>17</v>
      </c>
      <c r="J35" s="13" t="s">
        <v>10</v>
      </c>
      <c r="K35" s="13" t="s">
        <v>5</v>
      </c>
      <c r="L35" s="14" t="s">
        <v>18</v>
      </c>
      <c r="M35" s="13" t="s">
        <v>10</v>
      </c>
      <c r="N35" s="13" t="s">
        <v>10</v>
      </c>
    </row>
    <row r="36" spans="2:14" x14ac:dyDescent="0.25">
      <c r="B36" s="1">
        <v>1000</v>
      </c>
      <c r="C36" s="2">
        <v>1</v>
      </c>
      <c r="D36" s="1">
        <v>1</v>
      </c>
      <c r="E36" s="1">
        <v>1</v>
      </c>
      <c r="F36" s="8">
        <v>0</v>
      </c>
      <c r="G36" s="1">
        <v>1</v>
      </c>
      <c r="H36" s="1">
        <v>0</v>
      </c>
      <c r="I36" s="8">
        <v>0</v>
      </c>
      <c r="J36" s="1">
        <v>0</v>
      </c>
      <c r="K36" s="1">
        <v>1</v>
      </c>
      <c r="L36" s="8">
        <v>0</v>
      </c>
      <c r="M36" s="1">
        <v>0</v>
      </c>
      <c r="N36" s="1">
        <v>0</v>
      </c>
    </row>
    <row r="37" spans="2:14" x14ac:dyDescent="0.25">
      <c r="B37" s="1">
        <v>2000</v>
      </c>
      <c r="C37" s="2">
        <v>0</v>
      </c>
      <c r="D37" s="1">
        <v>0</v>
      </c>
      <c r="E37" s="1">
        <v>1</v>
      </c>
      <c r="F37" s="8">
        <v>0</v>
      </c>
      <c r="G37" s="1">
        <v>0</v>
      </c>
      <c r="H37" s="1">
        <v>0</v>
      </c>
      <c r="I37" s="8">
        <v>1</v>
      </c>
      <c r="J37" s="1">
        <v>1</v>
      </c>
      <c r="K37" s="1">
        <v>1</v>
      </c>
      <c r="L37" s="8">
        <v>0</v>
      </c>
      <c r="M37" s="1">
        <v>1</v>
      </c>
      <c r="N37" s="1">
        <v>0</v>
      </c>
    </row>
    <row r="38" spans="2:14" x14ac:dyDescent="0.25">
      <c r="B38" s="1">
        <v>3000</v>
      </c>
      <c r="C38" s="2">
        <v>0</v>
      </c>
      <c r="D38" s="1">
        <v>0</v>
      </c>
      <c r="E38" s="1">
        <v>0</v>
      </c>
      <c r="F38" s="8">
        <v>0</v>
      </c>
      <c r="G38" s="1">
        <v>0</v>
      </c>
      <c r="H38" s="1">
        <v>1</v>
      </c>
      <c r="I38" s="8">
        <v>0</v>
      </c>
      <c r="J38" s="1">
        <v>1</v>
      </c>
      <c r="K38" s="1">
        <v>0</v>
      </c>
      <c r="L38" s="8">
        <v>1</v>
      </c>
      <c r="M38" s="1">
        <v>1</v>
      </c>
      <c r="N38" s="1">
        <v>1</v>
      </c>
    </row>
    <row r="39" spans="2:14" x14ac:dyDescent="0.25">
      <c r="B39" s="1">
        <v>4000</v>
      </c>
      <c r="C39" s="2">
        <v>0</v>
      </c>
      <c r="D39" s="1">
        <v>0</v>
      </c>
      <c r="E39" s="1">
        <v>0</v>
      </c>
      <c r="F39" s="8">
        <v>0</v>
      </c>
      <c r="G39" s="1">
        <v>0</v>
      </c>
      <c r="H39" s="1">
        <v>1</v>
      </c>
      <c r="I39" s="8">
        <v>0</v>
      </c>
      <c r="J39" s="1">
        <v>1</v>
      </c>
      <c r="K39" s="1">
        <v>0</v>
      </c>
      <c r="L39" s="8">
        <v>1</v>
      </c>
      <c r="M39" s="1">
        <v>1</v>
      </c>
      <c r="N39" s="1">
        <v>1</v>
      </c>
    </row>
    <row r="40" spans="2:14" x14ac:dyDescent="0.25">
      <c r="B40" s="1">
        <v>5000</v>
      </c>
      <c r="C40" s="2">
        <v>0</v>
      </c>
      <c r="D40" s="1">
        <v>0</v>
      </c>
      <c r="E40" s="1">
        <v>0</v>
      </c>
      <c r="F40" s="8">
        <v>0</v>
      </c>
      <c r="G40" s="1">
        <v>0</v>
      </c>
      <c r="H40" s="1">
        <v>1</v>
      </c>
      <c r="I40" s="8">
        <v>0</v>
      </c>
      <c r="J40" s="1">
        <v>1</v>
      </c>
      <c r="K40" s="1">
        <v>0</v>
      </c>
      <c r="L40" s="8">
        <v>1</v>
      </c>
      <c r="M40" s="1">
        <v>1</v>
      </c>
      <c r="N40" s="1">
        <v>1</v>
      </c>
    </row>
    <row r="41" spans="2:14" x14ac:dyDescent="0.25">
      <c r="B41" s="3" t="s">
        <v>19</v>
      </c>
      <c r="C41" s="2">
        <f>SUM(C36:C40)</f>
        <v>1</v>
      </c>
      <c r="D41" s="2">
        <f t="shared" ref="D41:E41" si="0">SUM(D36:D40)</f>
        <v>1</v>
      </c>
      <c r="E41" s="2">
        <f t="shared" si="0"/>
        <v>2</v>
      </c>
      <c r="F41" s="2">
        <f t="shared" ref="F41" si="1">SUM(F36:F40)</f>
        <v>0</v>
      </c>
      <c r="G41" s="2">
        <f t="shared" ref="G41" si="2">SUM(G36:G40)</f>
        <v>1</v>
      </c>
      <c r="H41" s="2">
        <f t="shared" ref="H41" si="3">SUM(H36:H40)</f>
        <v>3</v>
      </c>
      <c r="I41" s="2">
        <f t="shared" ref="I41" si="4">SUM(I36:I40)</f>
        <v>1</v>
      </c>
      <c r="J41" s="2">
        <f t="shared" ref="J41" si="5">SUM(J36:J40)</f>
        <v>4</v>
      </c>
      <c r="K41" s="2">
        <f t="shared" ref="K41" si="6">SUM(K36:K40)</f>
        <v>2</v>
      </c>
      <c r="L41" s="2">
        <f t="shared" ref="L41" si="7">SUM(L36:L40)</f>
        <v>3</v>
      </c>
      <c r="M41" s="2">
        <f t="shared" ref="M41" si="8">SUM(M36:M40)</f>
        <v>4</v>
      </c>
      <c r="N41" s="2">
        <f t="shared" ref="N41" si="9">SUM(N36:N40)</f>
        <v>3</v>
      </c>
    </row>
    <row r="42" spans="2:14" x14ac:dyDescent="0.25">
      <c r="B42" s="9" t="s">
        <v>20</v>
      </c>
      <c r="C42" s="10"/>
      <c r="D42" s="10"/>
      <c r="E42" s="10">
        <v>4</v>
      </c>
      <c r="F42" s="10"/>
      <c r="G42" s="10"/>
      <c r="H42" s="10">
        <v>4</v>
      </c>
      <c r="I42" s="10"/>
      <c r="J42" s="10"/>
      <c r="K42" s="10">
        <v>7</v>
      </c>
      <c r="L42" s="10"/>
      <c r="M42" s="10"/>
      <c r="N42" s="10">
        <v>10</v>
      </c>
    </row>
    <row r="45" spans="2:14" x14ac:dyDescent="0.25">
      <c r="C45" s="24" t="s">
        <v>21</v>
      </c>
      <c r="D45" s="24"/>
      <c r="E45" s="24"/>
      <c r="F45" s="15" t="s">
        <v>22</v>
      </c>
      <c r="G45" s="15" t="s">
        <v>23</v>
      </c>
      <c r="H45" s="15" t="s">
        <v>24</v>
      </c>
      <c r="I45" s="15" t="s">
        <v>25</v>
      </c>
      <c r="J45" s="15" t="s">
        <v>26</v>
      </c>
      <c r="K45" s="15" t="s">
        <v>27</v>
      </c>
    </row>
    <row r="46" spans="2:14" x14ac:dyDescent="0.25">
      <c r="C46" s="23" t="s">
        <v>28</v>
      </c>
      <c r="D46" s="23"/>
      <c r="E46" s="23"/>
      <c r="F46">
        <v>1</v>
      </c>
      <c r="G46">
        <v>4</v>
      </c>
      <c r="H46">
        <f>F46/G46*100</f>
        <v>25</v>
      </c>
      <c r="I46">
        <f>F46/5*100</f>
        <v>20</v>
      </c>
      <c r="J46">
        <f>I46/(C28*E28)</f>
        <v>2.5000000000000001E-2</v>
      </c>
      <c r="K46">
        <f>(I46/$C$28)*100</f>
        <v>100</v>
      </c>
    </row>
    <row r="47" spans="2:14" x14ac:dyDescent="0.25">
      <c r="C47" s="23" t="s">
        <v>29</v>
      </c>
      <c r="D47" s="23"/>
      <c r="E47" s="23"/>
      <c r="F47">
        <v>0</v>
      </c>
      <c r="G47">
        <v>4</v>
      </c>
      <c r="H47">
        <f>F47/G47*100</f>
        <v>0</v>
      </c>
      <c r="I47">
        <f>F47/5*100</f>
        <v>0</v>
      </c>
      <c r="J47">
        <f>I47/(C28*F28)</f>
        <v>0</v>
      </c>
      <c r="K47">
        <f>(I47/$C$28)*100</f>
        <v>0</v>
      </c>
    </row>
    <row r="48" spans="2:14" x14ac:dyDescent="0.25">
      <c r="C48" s="23" t="s">
        <v>30</v>
      </c>
      <c r="D48" s="23"/>
      <c r="E48" s="23"/>
      <c r="F48">
        <v>1</v>
      </c>
      <c r="G48">
        <v>7</v>
      </c>
      <c r="H48">
        <f>F48/G48*100</f>
        <v>14.285714285714285</v>
      </c>
      <c r="I48">
        <f>F48/5*100</f>
        <v>20</v>
      </c>
      <c r="J48">
        <f>I48/(D28*E28)</f>
        <v>6.2500000000000003E-3</v>
      </c>
      <c r="K48">
        <f>(I48/$D$28)*100</f>
        <v>25</v>
      </c>
    </row>
    <row r="49" spans="3:11" x14ac:dyDescent="0.25">
      <c r="C49" s="23" t="s">
        <v>31</v>
      </c>
      <c r="D49" s="23"/>
      <c r="E49" s="23"/>
      <c r="F49">
        <v>3</v>
      </c>
      <c r="G49">
        <v>10</v>
      </c>
      <c r="H49">
        <f>F49/G49*100</f>
        <v>30</v>
      </c>
      <c r="I49">
        <f>F49/5*100</f>
        <v>60</v>
      </c>
      <c r="J49">
        <f>I49/(D28*F28)</f>
        <v>1.2500000000000001E-2</v>
      </c>
      <c r="K49">
        <f>(I49/$D$28)*100</f>
        <v>75</v>
      </c>
    </row>
    <row r="53" spans="3:11" x14ac:dyDescent="0.25">
      <c r="C53" s="16" t="s">
        <v>41</v>
      </c>
      <c r="D53" s="16" t="s">
        <v>42</v>
      </c>
    </row>
    <row r="54" spans="3:11" x14ac:dyDescent="0.25">
      <c r="C54" t="s">
        <v>5</v>
      </c>
      <c r="D54" t="s">
        <v>36</v>
      </c>
    </row>
    <row r="55" spans="3:11" x14ac:dyDescent="0.25">
      <c r="C55" t="s">
        <v>37</v>
      </c>
      <c r="D55" t="s">
        <v>36</v>
      </c>
    </row>
    <row r="56" spans="3:11" x14ac:dyDescent="0.25">
      <c r="C56" t="s">
        <v>5</v>
      </c>
      <c r="D56" t="s">
        <v>43</v>
      </c>
    </row>
    <row r="57" spans="3:11" x14ac:dyDescent="0.25">
      <c r="C57" t="s">
        <v>37</v>
      </c>
      <c r="D57" t="s">
        <v>44</v>
      </c>
    </row>
  </sheetData>
  <mergeCells count="11">
    <mergeCell ref="C47:E47"/>
    <mergeCell ref="C48:E48"/>
    <mergeCell ref="C49:E49"/>
    <mergeCell ref="C46:E46"/>
    <mergeCell ref="C45:E45"/>
    <mergeCell ref="B15:C15"/>
    <mergeCell ref="D15:E15"/>
    <mergeCell ref="C20:D20"/>
    <mergeCell ref="E20:F20"/>
    <mergeCell ref="F15:G15"/>
    <mergeCell ref="A20:B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2017-05-16T18:59:42Z</dcterms:created>
  <dcterms:modified xsi:type="dcterms:W3CDTF">2017-06-10T15:56:52Z</dcterms:modified>
</cp:coreProperties>
</file>